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" windowWidth="16990" windowHeight="10290"/>
  </bookViews>
  <sheets>
    <sheet name="Totaloversigt" sheetId="1" r:id="rId1"/>
    <sheet name="Demografi ændr." sheetId="6" r:id="rId2"/>
    <sheet name="Ændr. i forudsætn." sheetId="5" r:id="rId3"/>
    <sheet name="Lovændringer" sheetId="4" r:id="rId4"/>
    <sheet name="Tidl. politiske beslutn." sheetId="2" r:id="rId5"/>
    <sheet name="Øvrige ændringer" sheetId="3" r:id="rId6"/>
  </sheets>
  <calcPr calcId="145621" calcMode="manual"/>
</workbook>
</file>

<file path=xl/calcChain.xml><?xml version="1.0" encoding="utf-8"?>
<calcChain xmlns="http://schemas.openxmlformats.org/spreadsheetml/2006/main">
  <c r="G12" i="2" l="1"/>
  <c r="F12" i="2"/>
  <c r="E12" i="2"/>
  <c r="D12" i="2"/>
  <c r="G27" i="5" l="1"/>
  <c r="F27" i="5"/>
  <c r="E27" i="5"/>
  <c r="D23" i="5"/>
  <c r="D27" i="5" s="1"/>
  <c r="D6" i="1" l="1"/>
  <c r="E6" i="1"/>
  <c r="F6" i="1"/>
  <c r="D10" i="1"/>
  <c r="E10" i="1"/>
  <c r="F10" i="1"/>
  <c r="C10" i="1"/>
  <c r="C8" i="1"/>
  <c r="C6" i="1"/>
  <c r="G21" i="3"/>
  <c r="F21" i="3"/>
  <c r="E21" i="3"/>
  <c r="D21" i="3"/>
  <c r="C21" i="3"/>
  <c r="F9" i="1"/>
  <c r="E9" i="1"/>
  <c r="D9" i="1"/>
  <c r="C9" i="1"/>
  <c r="C12" i="2"/>
  <c r="G11" i="4"/>
  <c r="F8" i="1" s="1"/>
  <c r="F11" i="4"/>
  <c r="E8" i="1" s="1"/>
  <c r="E11" i="4"/>
  <c r="D8" i="1" s="1"/>
  <c r="D11" i="4"/>
  <c r="C11" i="4"/>
  <c r="F7" i="1"/>
  <c r="E7" i="1"/>
  <c r="D7" i="1"/>
  <c r="C7" i="1"/>
  <c r="C27" i="5"/>
  <c r="D21" i="6"/>
  <c r="E21" i="6"/>
  <c r="F21" i="6"/>
  <c r="G21" i="6"/>
  <c r="C21" i="6"/>
  <c r="C11" i="1" l="1"/>
  <c r="E11" i="1"/>
  <c r="D11" i="1"/>
  <c r="F11" i="1"/>
</calcChain>
</file>

<file path=xl/sharedStrings.xml><?xml version="1.0" encoding="utf-8"?>
<sst xmlns="http://schemas.openxmlformats.org/spreadsheetml/2006/main" count="128" uniqueCount="83">
  <si>
    <t>Tekst</t>
  </si>
  <si>
    <t>Ændringer i 2015</t>
  </si>
  <si>
    <t>Ændringer i 2016</t>
  </si>
  <si>
    <t>Ændringer i 2017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</si>
  <si>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</si>
  <si>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</si>
  <si>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</si>
  <si>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</si>
  <si>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</si>
  <si>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</si>
  <si>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</si>
  <si>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</si>
  <si>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</si>
  <si>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Budget 2014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</si>
  <si>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</si>
  <si>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</si>
  <si>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</si>
  <si>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</si>
  <si>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</si>
  <si>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</si>
  <si>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</si>
  <si>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</si>
  <si>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Arbejdsmarked og Integration</t>
  </si>
  <si>
    <t>(ændringer i forhold til budget 2014-budget i hele kroner + = merudgifter)</t>
  </si>
  <si>
    <t>EGU- reduktion, tilpasning</t>
  </si>
  <si>
    <t xml:space="preserve">Integration - merudgift Lær dansk </t>
  </si>
  <si>
    <t xml:space="preserve">Integration - merudgift tolk </t>
  </si>
  <si>
    <t>Førtidspension - færre modtagere</t>
  </si>
  <si>
    <t>Boligsikring/boligydelse - merudgift</t>
  </si>
  <si>
    <t>Revalidering - færre modtagere</t>
  </si>
  <si>
    <t>Fleksjob - flere i fleksjob</t>
  </si>
  <si>
    <t>Skånejob - færre i skånejob</t>
  </si>
  <si>
    <t>Mindre brug af eksterne tilbud</t>
  </si>
  <si>
    <t>Udvidelse af mentorbudgettet</t>
  </si>
  <si>
    <t>Sparet kontanthjælp og dermed 0</t>
  </si>
  <si>
    <t>Forsikrede ledige - budget for løntil-</t>
  </si>
  <si>
    <t>(konto 5.78)</t>
  </si>
  <si>
    <t>Seniorjob - færre modtagere</t>
  </si>
  <si>
    <t>Integration - øget tilskud da flere integrationsflygtninge</t>
  </si>
  <si>
    <t>Særlig uddannels.ordning - reduktion da ophør i 2015</t>
  </si>
  <si>
    <t>skud (konto 5.91) flyttes til A-dagp.</t>
  </si>
  <si>
    <t>Enkeltydelser - merudgift tandpleje og huslejerestancer</t>
  </si>
  <si>
    <t>Kontanthjælp - mindre udgift, ny reform</t>
  </si>
  <si>
    <t>Aktiv beskæftigelsesindsats - reduktion jfr. KL's budget-vejledning</t>
  </si>
  <si>
    <t xml:space="preserve">Aktiv beskæftigelsesindsats - krav om tilbud af læse-, skrive og regnekurser for kontanthjælps-modtagere </t>
  </si>
  <si>
    <t>Aktiv beskæftigelsesindsats - krav om realkompetencevurdering af kontanthjælpsmodtagere</t>
  </si>
  <si>
    <t>Konsekvens af udvalgsbeslutning d. 12.3.2014 - tilpasning til lovændringer på beskæftigelsesområdet :</t>
  </si>
  <si>
    <t>Mindre statsrefusion</t>
  </si>
  <si>
    <t>Integrationsydelse - merudgift flere modtagere</t>
  </si>
  <si>
    <t>Integration - merudgift mentor</t>
  </si>
  <si>
    <t>Sygedagpenge - reduktion i udgift pr. årsværk</t>
  </si>
  <si>
    <t>Beskæftigelsesordninger - merudgift til arbejdsdusør 15-17 årige</t>
  </si>
  <si>
    <t>Integration - aktivering Kompetent.C.</t>
  </si>
  <si>
    <t>Kompetencecentret - aktiveringstil-</t>
  </si>
  <si>
    <t>tilbud for integrationsflygtninge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</si>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</sst>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7" fillId="0" borderId="4" xfId="0" applyFont="1" applyBorder="1"/>
    <xf numFmtId="164" fontId="5" fillId="2" borderId="1" xfId="3" applyNumberFormat="1" applyFont="1" applyFill="1" applyBorder="1"/>
    <xf numFmtId="164" fontId="5" fillId="0" borderId="1" xfId="3" applyNumberFormat="1" applyFont="1" applyBorder="1"/>
    <xf numFmtId="164" fontId="5" fillId="2" borderId="8" xfId="3" applyNumberFormat="1" applyFont="1" applyFill="1" applyBorder="1"/>
    <xf numFmtId="164" fontId="5" fillId="0" borderId="8" xfId="3" applyNumberFormat="1" applyFont="1" applyBorder="1"/>
    <xf numFmtId="0" fontId="5" fillId="0" borderId="15" xfId="0" applyFont="1" applyBorder="1"/>
    <xf numFmtId="0" fontId="5" fillId="0" borderId="15" xfId="0" applyFont="1" applyFill="1" applyBorder="1"/>
    <xf numFmtId="164" fontId="5" fillId="2" borderId="15" xfId="3" applyNumberFormat="1" applyFont="1" applyFill="1" applyBorder="1"/>
    <xf numFmtId="164" fontId="5" fillId="0" borderId="15" xfId="3" applyNumberFormat="1" applyFont="1" applyBorder="1"/>
    <xf numFmtId="164" fontId="3" fillId="2" borderId="2" xfId="3" applyNumberFormat="1" applyFont="1" applyFill="1" applyBorder="1"/>
    <xf numFmtId="164" fontId="3" fillId="0" borderId="2" xfId="3" applyNumberFormat="1" applyFont="1" applyFill="1" applyBorder="1"/>
    <xf numFmtId="164" fontId="3" fillId="0" borderId="1" xfId="3" applyNumberFormat="1" applyFont="1" applyFill="1" applyBorder="1" applyAlignment="1">
      <alignment vertical="center"/>
    </xf>
    <xf numFmtId="164" fontId="3" fillId="0" borderId="3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164" fontId="5" fillId="2" borderId="3" xfId="3" applyNumberFormat="1" applyFont="1" applyFill="1" applyBorder="1"/>
    <xf numFmtId="164" fontId="5" fillId="0" borderId="3" xfId="3" applyNumberFormat="1" applyFont="1" applyBorder="1"/>
    <xf numFmtId="0" fontId="5" fillId="0" borderId="15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2" borderId="1" xfId="3" applyNumberFormat="1" applyFont="1" applyFill="1" applyBorder="1" applyAlignment="1">
      <alignment wrapText="1"/>
    </xf>
    <xf numFmtId="164" fontId="5" fillId="0" borderId="1" xfId="3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8" xfId="0" applyFont="1" applyBorder="1" applyAlignment="1">
      <alignment wrapText="1"/>
    </xf>
    <xf numFmtId="165" fontId="3" fillId="2" borderId="2" xfId="3" applyNumberFormat="1" applyFont="1" applyFill="1" applyBorder="1"/>
    <xf numFmtId="165" fontId="3" fillId="0" borderId="2" xfId="3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D9" sqref="D9"/>
    </sheetView>
  </sheetViews>
  <sheetFormatPr defaultRowHeight="14.5" x14ac:dyDescent="0.35"/>
  <cols>
    <col min="1" max="1" width="48.90625" customWidth="1"/>
    <col min="3" max="6" width="15.90625" customWidth="1"/>
  </cols>
  <sheetData>
    <row r="1" spans="1:6" ht="15.75" thickBot="1" x14ac:dyDescent="0.35"/>
    <row r="2" spans="1:6" ht="40.75" customHeight="1" thickBot="1" x14ac:dyDescent="0.35">
      <c r="A2" s="52" t="s">
        <v>22</v>
      </c>
      <c r="B2" s="53"/>
      <c r="C2" s="53"/>
      <c r="D2" s="53"/>
      <c r="E2" s="53"/>
      <c r="F2" s="54"/>
    </row>
    <row r="3" spans="1:6" ht="28.4" customHeight="1" thickBot="1" x14ac:dyDescent="0.35">
      <c r="A3" s="55" t="s">
        <v>5</v>
      </c>
      <c r="B3" s="53"/>
      <c r="C3" s="53"/>
      <c r="D3" s="53"/>
      <c r="E3" s="53"/>
      <c r="F3" s="56"/>
    </row>
    <row r="4" spans="1:6" ht="24.25" customHeight="1" thickBot="1" x14ac:dyDescent="0.4">
      <c r="A4" s="12"/>
      <c r="B4" s="12"/>
      <c r="C4" s="57" t="s">
        <v>23</v>
      </c>
      <c r="D4" s="58"/>
      <c r="E4" s="58"/>
      <c r="F4" s="59"/>
    </row>
    <row r="5" spans="1:6" ht="43.4" customHeight="1" thickBot="1" x14ac:dyDescent="0.45">
      <c r="A5" s="6" t="s">
        <v>0</v>
      </c>
      <c r="B5" s="11"/>
      <c r="C5" s="8" t="s">
        <v>1</v>
      </c>
      <c r="D5" s="8" t="s">
        <v>2</v>
      </c>
      <c r="E5" s="8" t="s">
        <v>3</v>
      </c>
      <c r="F5" s="8" t="s">
        <v>4</v>
      </c>
    </row>
    <row r="6" spans="1:6" ht="41.9" customHeight="1" x14ac:dyDescent="0.35">
      <c r="A6" s="9" t="s">
        <v>11</v>
      </c>
      <c r="B6" s="10"/>
      <c r="C6" s="14">
        <f>+'Demografi ændr.'!D21</f>
        <v>0</v>
      </c>
      <c r="D6" s="14">
        <f>+'Demografi ændr.'!E21</f>
        <v>0</v>
      </c>
      <c r="E6" s="14">
        <f>+'Demografi ændr.'!F21</f>
        <v>0</v>
      </c>
      <c r="F6" s="14">
        <f>+'Demografi ændr.'!G21</f>
        <v>0</v>
      </c>
    </row>
    <row r="7" spans="1:6" ht="41.9" customHeight="1" x14ac:dyDescent="0.35">
      <c r="A7" s="1" t="s">
        <v>12</v>
      </c>
      <c r="B7" s="2"/>
      <c r="C7" s="38">
        <f>+'Ændr. i forudsætn.'!D27</f>
        <v>-14034300</v>
      </c>
      <c r="D7" s="38">
        <f>+'Ændr. i forudsætn.'!E27</f>
        <v>-14034300</v>
      </c>
      <c r="E7" s="38">
        <f>+'Ændr. i forudsætn.'!F27</f>
        <v>-14034300</v>
      </c>
      <c r="F7" s="38">
        <f>+'Ændr. i forudsætn.'!G27</f>
        <v>-14034300</v>
      </c>
    </row>
    <row r="8" spans="1:6" ht="32.15" customHeight="1" x14ac:dyDescent="0.35">
      <c r="A8" s="2" t="s">
        <v>7</v>
      </c>
      <c r="B8" s="2"/>
      <c r="C8" s="38">
        <f>+Lovændringer!D11</f>
        <v>-8452000</v>
      </c>
      <c r="D8" s="38">
        <f>+Lovændringer!E11</f>
        <v>-8452000</v>
      </c>
      <c r="E8" s="38">
        <f>+Lovændringer!F11</f>
        <v>-8452000</v>
      </c>
      <c r="F8" s="38">
        <f>+Lovændringer!G11</f>
        <v>-8452000</v>
      </c>
    </row>
    <row r="9" spans="1:6" ht="32.15" customHeight="1" x14ac:dyDescent="0.3">
      <c r="A9" s="2" t="s">
        <v>8</v>
      </c>
      <c r="B9" s="2"/>
      <c r="C9" s="38">
        <f>+'Tidl. politiske beslutn.'!D12</f>
        <v>0</v>
      </c>
      <c r="D9" s="38">
        <f>+'Tidl. politiske beslutn.'!E12</f>
        <v>0</v>
      </c>
      <c r="E9" s="38">
        <f>+'Tidl. politiske beslutn.'!F12</f>
        <v>0</v>
      </c>
      <c r="F9" s="38">
        <f>+'Tidl. politiske beslutn.'!G12</f>
        <v>0</v>
      </c>
    </row>
    <row r="10" spans="1:6" ht="32.15" customHeight="1" thickBot="1" x14ac:dyDescent="0.4">
      <c r="A10" s="3" t="s">
        <v>9</v>
      </c>
      <c r="B10" s="3"/>
      <c r="C10" s="39">
        <f>+'Øvrige ændringer'!D21</f>
        <v>0</v>
      </c>
      <c r="D10" s="39">
        <f>+'Øvrige ændringer'!E21</f>
        <v>0</v>
      </c>
      <c r="E10" s="39">
        <f>+'Øvrige ændringer'!F21</f>
        <v>0</v>
      </c>
      <c r="F10" s="39">
        <f>+'Øvrige ændringer'!G21</f>
        <v>0</v>
      </c>
    </row>
    <row r="11" spans="1:6" ht="32.15" customHeight="1" thickBot="1" x14ac:dyDescent="0.35">
      <c r="A11" s="13" t="s">
        <v>10</v>
      </c>
      <c r="B11" s="13"/>
      <c r="C11" s="40">
        <f>SUM(C6:C10)</f>
        <v>-22486300</v>
      </c>
      <c r="D11" s="40">
        <f t="shared" ref="D11:F11" si="0">SUM(D6:D10)</f>
        <v>-22486300</v>
      </c>
      <c r="E11" s="40">
        <f t="shared" si="0"/>
        <v>-22486300</v>
      </c>
      <c r="F11" s="40">
        <f t="shared" si="0"/>
        <v>-22486300</v>
      </c>
    </row>
  </sheetData>
  <mergeCells count="3">
    <mergeCell ref="A2:F2"/>
    <mergeCell ref="A3:F3"/>
    <mergeCell ref="C4:F4"/>
  </mergeCells>
  <pageMargins left="0.7" right="0.7" top="0.75" bottom="0.75" header="0.3" footer="0.3"/>
  <pageSetup paperSize="9" orientation="landscape" r:id="rId1"/>
  <headerFooter>
    <oddFooter>&amp;Ldok. nr. 23031-14&amp;Csag. nr. 14-1094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zoomScaleNormal="100" workbookViewId="0">
      <selection activeCell="D9" sqref="D9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75" customHeight="1" thickBot="1" x14ac:dyDescent="0.35">
      <c r="A2" s="60" t="s">
        <v>22</v>
      </c>
      <c r="B2" s="61"/>
      <c r="C2" s="61"/>
      <c r="D2" s="61"/>
      <c r="E2" s="61"/>
      <c r="F2" s="61"/>
      <c r="G2" s="62"/>
    </row>
    <row r="3" spans="1:7" ht="31.75" customHeight="1" x14ac:dyDescent="0.35">
      <c r="A3" s="66" t="s">
        <v>6</v>
      </c>
      <c r="B3" s="67"/>
      <c r="C3" s="67"/>
      <c r="D3" s="67"/>
      <c r="E3" s="67"/>
      <c r="F3" s="67"/>
      <c r="G3" s="68"/>
    </row>
    <row r="4" spans="1:7" ht="24.9" customHeight="1" thickBot="1" x14ac:dyDescent="0.4">
      <c r="A4" s="4"/>
      <c r="B4" s="5"/>
      <c r="C4" s="5"/>
      <c r="D4" s="63" t="s">
        <v>23</v>
      </c>
      <c r="E4" s="64"/>
      <c r="F4" s="64"/>
      <c r="G4" s="65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5"/>
      <c r="B6" s="15"/>
      <c r="C6" s="24"/>
      <c r="D6" s="16"/>
      <c r="E6" s="15"/>
      <c r="F6" s="15"/>
      <c r="G6" s="15"/>
    </row>
    <row r="7" spans="1:7" ht="20.149999999999999" customHeight="1" x14ac:dyDescent="0.3">
      <c r="A7" s="17"/>
      <c r="B7" s="17"/>
      <c r="C7" s="25"/>
      <c r="D7" s="18"/>
      <c r="E7" s="17"/>
      <c r="F7" s="17"/>
      <c r="G7" s="17"/>
    </row>
    <row r="8" spans="1:7" ht="20.149999999999999" customHeight="1" x14ac:dyDescent="0.3">
      <c r="A8" s="17"/>
      <c r="B8" s="17"/>
      <c r="C8" s="25"/>
      <c r="D8" s="18"/>
      <c r="E8" s="17"/>
      <c r="F8" s="17"/>
      <c r="G8" s="17"/>
    </row>
    <row r="9" spans="1:7" ht="20.149999999999999" customHeight="1" x14ac:dyDescent="0.3">
      <c r="A9" s="17"/>
      <c r="B9" s="17"/>
      <c r="C9" s="25"/>
      <c r="D9" s="18"/>
      <c r="E9" s="17"/>
      <c r="F9" s="17"/>
      <c r="G9" s="17"/>
    </row>
    <row r="10" spans="1:7" ht="20.149999999999999" customHeight="1" x14ac:dyDescent="0.3">
      <c r="A10" s="17"/>
      <c r="B10" s="17"/>
      <c r="C10" s="25"/>
      <c r="D10" s="18"/>
      <c r="E10" s="17"/>
      <c r="F10" s="17"/>
      <c r="G10" s="17"/>
    </row>
    <row r="11" spans="1:7" ht="20.149999999999999" customHeight="1" x14ac:dyDescent="0.3">
      <c r="A11" s="17"/>
      <c r="B11" s="17"/>
      <c r="C11" s="25"/>
      <c r="D11" s="18"/>
      <c r="E11" s="17"/>
      <c r="F11" s="17"/>
      <c r="G11" s="17"/>
    </row>
    <row r="12" spans="1:7" ht="20.149999999999999" customHeight="1" x14ac:dyDescent="0.3">
      <c r="A12" s="17"/>
      <c r="B12" s="17"/>
      <c r="C12" s="25"/>
      <c r="D12" s="18"/>
      <c r="E12" s="17"/>
      <c r="F12" s="17"/>
      <c r="G12" s="17"/>
    </row>
    <row r="13" spans="1:7" ht="20.149999999999999" customHeight="1" x14ac:dyDescent="0.3">
      <c r="A13" s="17"/>
      <c r="B13" s="17"/>
      <c r="C13" s="25"/>
      <c r="D13" s="18"/>
      <c r="E13" s="17"/>
      <c r="F13" s="17"/>
      <c r="G13" s="17"/>
    </row>
    <row r="14" spans="1:7" ht="20.149999999999999" customHeight="1" x14ac:dyDescent="0.3">
      <c r="A14" s="17"/>
      <c r="B14" s="17"/>
      <c r="C14" s="25"/>
      <c r="D14" s="18"/>
      <c r="E14" s="17"/>
      <c r="F14" s="17"/>
      <c r="G14" s="17"/>
    </row>
    <row r="15" spans="1:7" ht="20.149999999999999" customHeight="1" x14ac:dyDescent="0.3">
      <c r="A15" s="17"/>
      <c r="B15" s="17"/>
      <c r="C15" s="25"/>
      <c r="D15" s="18"/>
      <c r="E15" s="17"/>
      <c r="F15" s="17"/>
      <c r="G15" s="17"/>
    </row>
    <row r="16" spans="1:7" ht="20.149999999999999" customHeight="1" x14ac:dyDescent="0.3">
      <c r="A16" s="17"/>
      <c r="B16" s="17"/>
      <c r="C16" s="25"/>
      <c r="D16" s="18"/>
      <c r="E16" s="17"/>
      <c r="F16" s="17"/>
      <c r="G16" s="17"/>
    </row>
    <row r="17" spans="1:7" ht="20.149999999999999" customHeight="1" x14ac:dyDescent="0.4">
      <c r="A17" s="17"/>
      <c r="B17" s="17"/>
      <c r="C17" s="25"/>
      <c r="D17" s="18"/>
      <c r="E17" s="17"/>
      <c r="F17" s="17"/>
      <c r="G17" s="17"/>
    </row>
    <row r="18" spans="1:7" ht="20.149999999999999" customHeight="1" x14ac:dyDescent="0.4">
      <c r="A18" s="17"/>
      <c r="B18" s="17"/>
      <c r="C18" s="25"/>
      <c r="D18" s="18"/>
      <c r="E18" s="17"/>
      <c r="F18" s="17"/>
      <c r="G18" s="17"/>
    </row>
    <row r="19" spans="1:7" ht="20.149999999999999" customHeight="1" x14ac:dyDescent="0.4">
      <c r="A19" s="17"/>
      <c r="B19" s="17"/>
      <c r="C19" s="25"/>
      <c r="D19" s="18"/>
      <c r="E19" s="17"/>
      <c r="F19" s="17"/>
      <c r="G19" s="17"/>
    </row>
    <row r="20" spans="1:7" ht="20.149999999999999" customHeight="1" thickBot="1" x14ac:dyDescent="0.45">
      <c r="A20" s="19"/>
      <c r="B20" s="19"/>
      <c r="C20" s="26"/>
      <c r="D20" s="20"/>
      <c r="E20" s="19"/>
      <c r="F20" s="19"/>
      <c r="G20" s="19"/>
    </row>
    <row r="21" spans="1:7" ht="26.9" customHeight="1" x14ac:dyDescent="0.4">
      <c r="A21" s="21" t="s">
        <v>15</v>
      </c>
      <c r="B21" s="21"/>
      <c r="C21" s="23">
        <f>SUM(C6:C20)</f>
        <v>0</v>
      </c>
      <c r="D21" s="22">
        <f t="shared" ref="D21:G21" si="0">SUM(D6:D20)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</row>
  </sheetData>
  <mergeCells count="3">
    <mergeCell ref="A2:G2"/>
    <mergeCell ref="D4:G4"/>
    <mergeCell ref="A3:G3"/>
  </mergeCells>
  <pageMargins left="0.7" right="0.7" top="0.75" bottom="0.75" header="0.3" footer="0.3"/>
  <pageSetup paperSize="9" orientation="landscape" r:id="rId1"/>
  <headerFooter>
    <oddFooter>&amp;Ldok. nr. 23031-14&amp;Csag. nr. 14-1094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pane ySplit="5" topLeftCell="A12" activePane="bottomLeft" state="frozen"/>
      <selection activeCell="D9" sqref="D9"/>
      <selection pane="bottomLeft" activeCell="D9" sqref="D9"/>
    </sheetView>
  </sheetViews>
  <sheetFormatPr defaultColWidth="8.54296875" defaultRowHeight="14.5" x14ac:dyDescent="0.35"/>
  <cols>
    <col min="1" max="1" width="6.54296875" customWidth="1"/>
    <col min="2" max="2" width="37.453125" customWidth="1"/>
    <col min="3" max="3" width="13.453125" customWidth="1"/>
    <col min="4" max="4" width="14.90625" customWidth="1"/>
    <col min="5" max="5" width="14.54296875" customWidth="1"/>
    <col min="6" max="6" width="14.453125" customWidth="1"/>
    <col min="7" max="7" width="15" customWidth="1"/>
  </cols>
  <sheetData>
    <row r="1" spans="1:7" ht="15.75" thickBot="1" x14ac:dyDescent="0.35"/>
    <row r="2" spans="1:7" ht="38.75" customHeight="1" thickBot="1" x14ac:dyDescent="0.35">
      <c r="A2" s="60" t="s">
        <v>22</v>
      </c>
      <c r="B2" s="61"/>
      <c r="C2" s="61"/>
      <c r="D2" s="61"/>
      <c r="E2" s="61"/>
      <c r="F2" s="61"/>
      <c r="G2" s="62"/>
    </row>
    <row r="3" spans="1:7" ht="31.75" customHeight="1" x14ac:dyDescent="0.35">
      <c r="A3" s="66" t="s">
        <v>16</v>
      </c>
      <c r="B3" s="67"/>
      <c r="C3" s="67"/>
      <c r="D3" s="67"/>
      <c r="E3" s="67"/>
      <c r="F3" s="67"/>
      <c r="G3" s="68"/>
    </row>
    <row r="4" spans="1:7" ht="24.9" customHeight="1" thickBot="1" x14ac:dyDescent="0.4">
      <c r="A4" s="4"/>
      <c r="C4" s="5"/>
      <c r="D4" s="63" t="s">
        <v>23</v>
      </c>
      <c r="E4" s="64"/>
      <c r="F4" s="64"/>
      <c r="G4" s="65"/>
    </row>
    <row r="5" spans="1:7" ht="34.5" thickBot="1" x14ac:dyDescent="0.45">
      <c r="A5" s="6" t="s">
        <v>14</v>
      </c>
      <c r="B5" s="27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5">
      <c r="A6" s="15" t="s">
        <v>55</v>
      </c>
      <c r="B6" s="15" t="s">
        <v>24</v>
      </c>
      <c r="C6" s="24"/>
      <c r="D6" s="30">
        <v>-150000</v>
      </c>
      <c r="E6" s="31">
        <v>-150000</v>
      </c>
      <c r="F6" s="31">
        <v>-150000</v>
      </c>
      <c r="G6" s="31">
        <v>-150000</v>
      </c>
    </row>
    <row r="7" spans="1:7" ht="20.149999999999999" customHeight="1" x14ac:dyDescent="0.4">
      <c r="A7" s="17" t="s">
        <v>56</v>
      </c>
      <c r="B7" s="17" t="s">
        <v>25</v>
      </c>
      <c r="C7" s="25"/>
      <c r="D7" s="28">
        <v>400000</v>
      </c>
      <c r="E7" s="29">
        <v>400000</v>
      </c>
      <c r="F7" s="29">
        <v>400000</v>
      </c>
      <c r="G7" s="29">
        <v>400000</v>
      </c>
    </row>
    <row r="8" spans="1:7" ht="20.149999999999999" customHeight="1" x14ac:dyDescent="0.35">
      <c r="A8" s="17" t="s">
        <v>57</v>
      </c>
      <c r="B8" s="17" t="s">
        <v>26</v>
      </c>
      <c r="C8" s="25"/>
      <c r="D8" s="28">
        <v>200000</v>
      </c>
      <c r="E8" s="29">
        <v>200000</v>
      </c>
      <c r="F8" s="29">
        <v>200000</v>
      </c>
      <c r="G8" s="29">
        <v>200000</v>
      </c>
    </row>
    <row r="9" spans="1:7" ht="20.149999999999999" customHeight="1" x14ac:dyDescent="0.35">
      <c r="A9" s="17" t="s">
        <v>58</v>
      </c>
      <c r="B9" s="17" t="s">
        <v>52</v>
      </c>
      <c r="C9" s="25"/>
      <c r="D9" s="28">
        <v>295000</v>
      </c>
      <c r="E9" s="29">
        <v>295000</v>
      </c>
      <c r="F9" s="29">
        <v>295000</v>
      </c>
      <c r="G9" s="29">
        <v>295000</v>
      </c>
    </row>
    <row r="10" spans="1:7" ht="19.399999999999999" customHeight="1" x14ac:dyDescent="0.35">
      <c r="A10" s="17" t="s">
        <v>59</v>
      </c>
      <c r="B10" s="17" t="s">
        <v>49</v>
      </c>
      <c r="C10" s="25"/>
      <c r="D10" s="28">
        <v>125000</v>
      </c>
      <c r="E10" s="29">
        <v>125000</v>
      </c>
      <c r="F10" s="29">
        <v>125000</v>
      </c>
      <c r="G10" s="29">
        <v>125000</v>
      </c>
    </row>
    <row r="11" spans="1:7" ht="39.65" customHeight="1" x14ac:dyDescent="0.4">
      <c r="A11" s="17" t="s">
        <v>60</v>
      </c>
      <c r="B11" s="41" t="s">
        <v>38</v>
      </c>
      <c r="C11" s="25"/>
      <c r="D11" s="28">
        <v>-2031000</v>
      </c>
      <c r="E11" s="29">
        <v>-2031000</v>
      </c>
      <c r="F11" s="29">
        <v>-2031000</v>
      </c>
      <c r="G11" s="29">
        <v>-2031000</v>
      </c>
    </row>
    <row r="12" spans="1:7" ht="40.65" customHeight="1" x14ac:dyDescent="0.35">
      <c r="A12" s="17" t="s">
        <v>61</v>
      </c>
      <c r="B12" s="41" t="s">
        <v>48</v>
      </c>
      <c r="C12" s="25"/>
      <c r="D12" s="28">
        <v>2750000</v>
      </c>
      <c r="E12" s="29">
        <v>2750000</v>
      </c>
      <c r="F12" s="29">
        <v>2750000</v>
      </c>
      <c r="G12" s="29">
        <v>2750000</v>
      </c>
    </row>
    <row r="13" spans="1:7" ht="20.149999999999999" customHeight="1" x14ac:dyDescent="0.4">
      <c r="A13" s="17" t="s">
        <v>62</v>
      </c>
      <c r="B13" s="17" t="s">
        <v>27</v>
      </c>
      <c r="C13" s="25"/>
      <c r="D13" s="28">
        <v>-7866000</v>
      </c>
      <c r="E13" s="29">
        <v>-7866000</v>
      </c>
      <c r="F13" s="29">
        <v>-7866000</v>
      </c>
      <c r="G13" s="29">
        <v>-7866000</v>
      </c>
    </row>
    <row r="14" spans="1:7" ht="38.5" customHeight="1" x14ac:dyDescent="0.4">
      <c r="A14" s="17" t="s">
        <v>63</v>
      </c>
      <c r="B14" s="41" t="s">
        <v>50</v>
      </c>
      <c r="C14" s="25"/>
      <c r="D14" s="28">
        <v>-2807000</v>
      </c>
      <c r="E14" s="29">
        <v>-2807000</v>
      </c>
      <c r="F14" s="29">
        <v>-2807000</v>
      </c>
      <c r="G14" s="29">
        <v>-2807000</v>
      </c>
    </row>
    <row r="15" spans="1:7" ht="20.149999999999999" customHeight="1" x14ac:dyDescent="0.35">
      <c r="A15" s="17" t="s">
        <v>64</v>
      </c>
      <c r="B15" s="17" t="s">
        <v>28</v>
      </c>
      <c r="C15" s="25"/>
      <c r="D15" s="28">
        <v>600000</v>
      </c>
      <c r="E15" s="29">
        <v>600000</v>
      </c>
      <c r="F15" s="29">
        <v>600000</v>
      </c>
      <c r="G15" s="29">
        <v>600000</v>
      </c>
    </row>
    <row r="16" spans="1:7" ht="38.5" customHeight="1" x14ac:dyDescent="0.4">
      <c r="A16" s="17" t="s">
        <v>65</v>
      </c>
      <c r="B16" s="41" t="s">
        <v>39</v>
      </c>
      <c r="C16" s="25"/>
      <c r="D16" s="28">
        <v>-1883300</v>
      </c>
      <c r="E16" s="29">
        <v>-1883300</v>
      </c>
      <c r="F16" s="29">
        <v>-1883300</v>
      </c>
      <c r="G16" s="29">
        <v>-1883300</v>
      </c>
    </row>
    <row r="17" spans="1:7" ht="20.149999999999999" customHeight="1" x14ac:dyDescent="0.4">
      <c r="A17" s="17" t="s">
        <v>66</v>
      </c>
      <c r="B17" s="17" t="s">
        <v>29</v>
      </c>
      <c r="C17" s="25"/>
      <c r="D17" s="28">
        <v>-910000</v>
      </c>
      <c r="E17" s="29">
        <v>-910000</v>
      </c>
      <c r="F17" s="29">
        <v>-910000</v>
      </c>
      <c r="G17" s="29">
        <v>-910000</v>
      </c>
    </row>
    <row r="18" spans="1:7" ht="20.149999999999999" customHeight="1" x14ac:dyDescent="0.35">
      <c r="A18" s="17" t="s">
        <v>67</v>
      </c>
      <c r="B18" s="17" t="s">
        <v>30</v>
      </c>
      <c r="C18" s="25"/>
      <c r="D18" s="28">
        <v>372000</v>
      </c>
      <c r="E18" s="29">
        <v>372000</v>
      </c>
      <c r="F18" s="29">
        <v>372000</v>
      </c>
      <c r="G18" s="29">
        <v>372000</v>
      </c>
    </row>
    <row r="19" spans="1:7" ht="20.149999999999999" customHeight="1" x14ac:dyDescent="0.4">
      <c r="A19" s="17" t="s">
        <v>68</v>
      </c>
      <c r="B19" s="17" t="s">
        <v>31</v>
      </c>
      <c r="C19" s="25"/>
      <c r="D19" s="28">
        <v>-500000</v>
      </c>
      <c r="E19" s="29">
        <v>-500000</v>
      </c>
      <c r="F19" s="29">
        <v>-500000</v>
      </c>
      <c r="G19" s="29">
        <v>-500000</v>
      </c>
    </row>
    <row r="20" spans="1:7" ht="38.5" customHeight="1" x14ac:dyDescent="0.35">
      <c r="A20" s="19" t="s">
        <v>69</v>
      </c>
      <c r="B20" s="19" t="s">
        <v>53</v>
      </c>
      <c r="C20" s="26"/>
      <c r="D20" s="42"/>
      <c r="E20" s="43"/>
      <c r="F20" s="43"/>
      <c r="G20" s="43"/>
    </row>
    <row r="21" spans="1:7" ht="30.65" customHeight="1" x14ac:dyDescent="0.3">
      <c r="A21" s="19"/>
      <c r="B21" s="19" t="s">
        <v>54</v>
      </c>
      <c r="C21" s="26"/>
      <c r="D21" s="42">
        <v>-590000</v>
      </c>
      <c r="E21" s="43">
        <v>-590000</v>
      </c>
      <c r="F21" s="43">
        <v>-590000</v>
      </c>
      <c r="G21" s="43">
        <v>-590000</v>
      </c>
    </row>
    <row r="22" spans="1:7" ht="19.649999999999999" customHeight="1" x14ac:dyDescent="0.4">
      <c r="A22" s="19" t="s">
        <v>70</v>
      </c>
      <c r="B22" s="19" t="s">
        <v>35</v>
      </c>
      <c r="C22" s="26"/>
      <c r="D22" s="42">
        <v>-6636220</v>
      </c>
      <c r="E22" s="43">
        <v>-6636220</v>
      </c>
      <c r="F22" s="43">
        <v>-6636220</v>
      </c>
      <c r="G22" s="43">
        <v>-6636220</v>
      </c>
    </row>
    <row r="23" spans="1:7" ht="20.149999999999999" customHeight="1" x14ac:dyDescent="0.3">
      <c r="A23" s="32" t="s">
        <v>71</v>
      </c>
      <c r="B23" s="32" t="s">
        <v>40</v>
      </c>
      <c r="C23" s="33"/>
      <c r="D23" s="34">
        <f>-D22</f>
        <v>6636220</v>
      </c>
      <c r="E23" s="35">
        <v>6636220</v>
      </c>
      <c r="F23" s="35">
        <v>6636220</v>
      </c>
      <c r="G23" s="35">
        <v>6636220</v>
      </c>
    </row>
    <row r="24" spans="1:7" ht="20.149999999999999" customHeight="1" x14ac:dyDescent="0.3">
      <c r="A24" s="15"/>
      <c r="B24" s="15" t="s">
        <v>36</v>
      </c>
      <c r="C24" s="24"/>
      <c r="D24" s="16"/>
      <c r="E24" s="15"/>
      <c r="F24" s="15"/>
      <c r="G24" s="15"/>
    </row>
    <row r="25" spans="1:7" ht="20.149999999999999" customHeight="1" x14ac:dyDescent="0.4">
      <c r="A25" s="17" t="s">
        <v>72</v>
      </c>
      <c r="B25" s="17" t="s">
        <v>37</v>
      </c>
      <c r="C25" s="25"/>
      <c r="D25" s="28">
        <v>-2189000</v>
      </c>
      <c r="E25" s="29">
        <v>-2189000</v>
      </c>
      <c r="F25" s="29">
        <v>-2189000</v>
      </c>
      <c r="G25" s="29">
        <v>-2189000</v>
      </c>
    </row>
    <row r="26" spans="1:7" ht="38.5" customHeight="1" thickBot="1" x14ac:dyDescent="0.45">
      <c r="A26" s="32" t="s">
        <v>73</v>
      </c>
      <c r="B26" s="44" t="s">
        <v>51</v>
      </c>
      <c r="C26" s="33"/>
      <c r="D26" s="34">
        <v>150000</v>
      </c>
      <c r="E26" s="35">
        <v>150000</v>
      </c>
      <c r="F26" s="35">
        <v>150000</v>
      </c>
      <c r="G26" s="35">
        <v>150000</v>
      </c>
    </row>
    <row r="27" spans="1:7" ht="26.9" customHeight="1" x14ac:dyDescent="0.4">
      <c r="A27" s="21" t="s">
        <v>17</v>
      </c>
      <c r="B27" s="21"/>
      <c r="C27" s="23">
        <f>SUM(C6:C19)</f>
        <v>0</v>
      </c>
      <c r="D27" s="36">
        <f>SUM(D6:D26)</f>
        <v>-14034300</v>
      </c>
      <c r="E27" s="37">
        <f>SUM(E6:E26)</f>
        <v>-14034300</v>
      </c>
      <c r="F27" s="37">
        <f>SUM(F6:F26)</f>
        <v>-14034300</v>
      </c>
      <c r="G27" s="37">
        <f>SUM(G6:G26)</f>
        <v>-14034300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23031-14&amp;Csag. nr. 14-1094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D9" sqref="D9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75" customHeight="1" thickBot="1" x14ac:dyDescent="0.35">
      <c r="A2" s="60" t="s">
        <v>22</v>
      </c>
      <c r="B2" s="61"/>
      <c r="C2" s="61"/>
      <c r="D2" s="61"/>
      <c r="E2" s="61"/>
      <c r="F2" s="61"/>
      <c r="G2" s="62"/>
    </row>
    <row r="3" spans="1:7" ht="31.75" customHeight="1" x14ac:dyDescent="0.35">
      <c r="A3" s="66" t="s">
        <v>7</v>
      </c>
      <c r="B3" s="67"/>
      <c r="C3" s="67"/>
      <c r="D3" s="67"/>
      <c r="E3" s="67"/>
      <c r="F3" s="67"/>
      <c r="G3" s="68"/>
    </row>
    <row r="4" spans="1:7" ht="24.9" customHeight="1" thickBot="1" x14ac:dyDescent="0.4">
      <c r="A4" s="4"/>
      <c r="B4" s="5"/>
      <c r="C4" s="5"/>
      <c r="D4" s="63" t="s">
        <v>23</v>
      </c>
      <c r="E4" s="64"/>
      <c r="F4" s="64"/>
      <c r="G4" s="65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s="48" customFormat="1" ht="36.65" customHeight="1" x14ac:dyDescent="0.4">
      <c r="A6" s="41" t="s">
        <v>74</v>
      </c>
      <c r="B6" s="41" t="s">
        <v>41</v>
      </c>
      <c r="C6" s="45"/>
      <c r="D6" s="46">
        <v>300000</v>
      </c>
      <c r="E6" s="47">
        <v>300000</v>
      </c>
      <c r="F6" s="47">
        <v>300000</v>
      </c>
      <c r="G6" s="47">
        <v>300000</v>
      </c>
    </row>
    <row r="7" spans="1:7" ht="37.4" customHeight="1" x14ac:dyDescent="0.4">
      <c r="A7" s="17" t="s">
        <v>75</v>
      </c>
      <c r="B7" s="41" t="s">
        <v>42</v>
      </c>
      <c r="C7" s="25"/>
      <c r="D7" s="28">
        <v>-8426000</v>
      </c>
      <c r="E7" s="29">
        <v>-8426000</v>
      </c>
      <c r="F7" s="29">
        <v>-8426000</v>
      </c>
      <c r="G7" s="29">
        <v>-8426000</v>
      </c>
    </row>
    <row r="8" spans="1:7" s="48" customFormat="1" ht="52.75" customHeight="1" x14ac:dyDescent="0.4">
      <c r="A8" s="41" t="s">
        <v>76</v>
      </c>
      <c r="B8" s="41" t="s">
        <v>43</v>
      </c>
      <c r="C8" s="45"/>
      <c r="D8" s="28">
        <v>-754000</v>
      </c>
      <c r="E8" s="29">
        <v>-754000</v>
      </c>
      <c r="F8" s="29">
        <v>-754000</v>
      </c>
      <c r="G8" s="29">
        <v>-754000</v>
      </c>
    </row>
    <row r="9" spans="1:7" s="48" customFormat="1" ht="64.650000000000006" customHeight="1" x14ac:dyDescent="0.4">
      <c r="A9" s="41" t="s">
        <v>77</v>
      </c>
      <c r="B9" s="41" t="s">
        <v>44</v>
      </c>
      <c r="C9" s="45"/>
      <c r="D9" s="28">
        <v>376000</v>
      </c>
      <c r="E9" s="29">
        <v>376000</v>
      </c>
      <c r="F9" s="29">
        <v>376000</v>
      </c>
      <c r="G9" s="29">
        <v>376000</v>
      </c>
    </row>
    <row r="10" spans="1:7" ht="53.75" customHeight="1" thickBot="1" x14ac:dyDescent="0.45">
      <c r="A10" s="17" t="s">
        <v>78</v>
      </c>
      <c r="B10" s="41" t="s">
        <v>45</v>
      </c>
      <c r="C10" s="25"/>
      <c r="D10" s="28">
        <v>52000</v>
      </c>
      <c r="E10" s="29">
        <v>52000</v>
      </c>
      <c r="F10" s="29">
        <v>52000</v>
      </c>
      <c r="G10" s="29">
        <v>52000</v>
      </c>
    </row>
    <row r="11" spans="1:7" ht="26.9" customHeight="1" x14ac:dyDescent="0.4">
      <c r="A11" s="21" t="s">
        <v>18</v>
      </c>
      <c r="B11" s="21"/>
      <c r="C11" s="23">
        <f>SUM(C6:C10)</f>
        <v>0</v>
      </c>
      <c r="D11" s="36">
        <f>SUM(D6:D10)</f>
        <v>-8452000</v>
      </c>
      <c r="E11" s="37">
        <f>SUM(E6:E10)</f>
        <v>-8452000</v>
      </c>
      <c r="F11" s="37">
        <f>SUM(F6:F10)</f>
        <v>-8452000</v>
      </c>
      <c r="G11" s="37">
        <f>SUM(G6:G10)</f>
        <v>-8452000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23031-14&amp;Csag. nr. 14-1094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topLeftCell="A4" zoomScaleNormal="100" workbookViewId="0">
      <selection activeCell="D9" sqref="D9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75" customHeight="1" thickBot="1" x14ac:dyDescent="0.35">
      <c r="A2" s="60" t="s">
        <v>22</v>
      </c>
      <c r="B2" s="61"/>
      <c r="C2" s="61"/>
      <c r="D2" s="61"/>
      <c r="E2" s="61"/>
      <c r="F2" s="61"/>
      <c r="G2" s="62"/>
    </row>
    <row r="3" spans="1:7" ht="31.75" customHeight="1" x14ac:dyDescent="0.3">
      <c r="A3" s="66" t="s">
        <v>19</v>
      </c>
      <c r="B3" s="67"/>
      <c r="C3" s="67"/>
      <c r="D3" s="67"/>
      <c r="E3" s="67"/>
      <c r="F3" s="67"/>
      <c r="G3" s="68"/>
    </row>
    <row r="4" spans="1:7" ht="24.9" customHeight="1" thickBot="1" x14ac:dyDescent="0.4">
      <c r="A4" s="4"/>
      <c r="B4" s="5"/>
      <c r="C4" s="5"/>
      <c r="D4" s="63" t="s">
        <v>23</v>
      </c>
      <c r="E4" s="64"/>
      <c r="F4" s="64"/>
      <c r="G4" s="65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75.650000000000006" customHeight="1" x14ac:dyDescent="0.4">
      <c r="A6" s="15"/>
      <c r="B6" s="49" t="s">
        <v>46</v>
      </c>
      <c r="C6" s="24"/>
      <c r="D6" s="16"/>
      <c r="E6" s="15"/>
      <c r="F6" s="15"/>
      <c r="G6" s="15"/>
    </row>
    <row r="7" spans="1:7" ht="29" customHeight="1" x14ac:dyDescent="0.35">
      <c r="A7" s="17" t="s">
        <v>79</v>
      </c>
      <c r="B7" s="17" t="s">
        <v>47</v>
      </c>
      <c r="C7" s="25"/>
      <c r="D7" s="28">
        <v>3600000</v>
      </c>
      <c r="E7" s="29">
        <v>3600000</v>
      </c>
      <c r="F7" s="29">
        <v>3600000</v>
      </c>
      <c r="G7" s="29">
        <v>3600000</v>
      </c>
    </row>
    <row r="8" spans="1:7" ht="28.15" customHeight="1" x14ac:dyDescent="0.3">
      <c r="A8" s="17" t="s">
        <v>80</v>
      </c>
      <c r="B8" s="17" t="s">
        <v>32</v>
      </c>
      <c r="C8" s="25"/>
      <c r="D8" s="28">
        <v>-4300000</v>
      </c>
      <c r="E8" s="29">
        <v>-4300000</v>
      </c>
      <c r="F8" s="29">
        <v>-4300000</v>
      </c>
      <c r="G8" s="29">
        <v>-4300000</v>
      </c>
    </row>
    <row r="9" spans="1:7" ht="28.15" customHeight="1" x14ac:dyDescent="0.35">
      <c r="A9" s="17" t="s">
        <v>81</v>
      </c>
      <c r="B9" s="17" t="s">
        <v>33</v>
      </c>
      <c r="C9" s="25"/>
      <c r="D9" s="28">
        <v>1217000</v>
      </c>
      <c r="E9" s="29">
        <v>1217000</v>
      </c>
      <c r="F9" s="29">
        <v>1217000</v>
      </c>
      <c r="G9" s="29">
        <v>1217000</v>
      </c>
    </row>
    <row r="10" spans="1:7" ht="28.15" customHeight="1" x14ac:dyDescent="0.4">
      <c r="A10" s="17" t="s">
        <v>82</v>
      </c>
      <c r="B10" s="17" t="s">
        <v>34</v>
      </c>
      <c r="C10" s="25"/>
      <c r="D10" s="28">
        <v>-517000</v>
      </c>
      <c r="E10" s="29">
        <v>-517000</v>
      </c>
      <c r="F10" s="29">
        <v>-517000</v>
      </c>
      <c r="G10" s="29">
        <v>-517000</v>
      </c>
    </row>
    <row r="11" spans="1:7" ht="20.25" customHeight="1" thickBot="1" x14ac:dyDescent="0.4">
      <c r="A11" s="17"/>
      <c r="B11" s="41"/>
      <c r="C11" s="25"/>
      <c r="D11" s="28"/>
      <c r="E11" s="29"/>
      <c r="F11" s="29"/>
      <c r="G11" s="29"/>
    </row>
    <row r="12" spans="1:7" ht="26.9" customHeight="1" x14ac:dyDescent="0.35">
      <c r="A12" s="21" t="s">
        <v>20</v>
      </c>
      <c r="B12" s="21"/>
      <c r="C12" s="23">
        <f>SUM(C6:C11)</f>
        <v>0</v>
      </c>
      <c r="D12" s="50">
        <f>SUM(D6:D11)</f>
        <v>0</v>
      </c>
      <c r="E12" s="51">
        <f>SUM(E6:E11)</f>
        <v>0</v>
      </c>
      <c r="F12" s="51">
        <f>SUM(F6:F11)</f>
        <v>0</v>
      </c>
      <c r="G12" s="51">
        <f>SUM(G6:G11)</f>
        <v>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23031-14&amp;Csag. nr. 14-1094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zoomScaleNormal="100" workbookViewId="0">
      <selection activeCell="D9" sqref="D9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8.75" customHeight="1" thickBot="1" x14ac:dyDescent="0.35">
      <c r="A2" s="60" t="s">
        <v>22</v>
      </c>
      <c r="B2" s="61"/>
      <c r="C2" s="61"/>
      <c r="D2" s="61"/>
      <c r="E2" s="61"/>
      <c r="F2" s="61"/>
      <c r="G2" s="62"/>
    </row>
    <row r="3" spans="1:7" ht="31.75" customHeight="1" x14ac:dyDescent="0.35">
      <c r="A3" s="66" t="s">
        <v>9</v>
      </c>
      <c r="B3" s="67"/>
      <c r="C3" s="67"/>
      <c r="D3" s="67"/>
      <c r="E3" s="67"/>
      <c r="F3" s="67"/>
      <c r="G3" s="68"/>
    </row>
    <row r="4" spans="1:7" ht="24.9" customHeight="1" thickBot="1" x14ac:dyDescent="0.4">
      <c r="A4" s="4"/>
      <c r="B4" s="5"/>
      <c r="C4" s="5"/>
      <c r="D4" s="63" t="s">
        <v>23</v>
      </c>
      <c r="E4" s="64"/>
      <c r="F4" s="64"/>
      <c r="G4" s="65"/>
    </row>
    <row r="5" spans="1:7" ht="34.5" thickBot="1" x14ac:dyDescent="0.45">
      <c r="A5" s="6" t="s">
        <v>14</v>
      </c>
      <c r="B5" s="6" t="s">
        <v>0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</row>
    <row r="6" spans="1:7" ht="20.149999999999999" customHeight="1" x14ac:dyDescent="0.3">
      <c r="A6" s="15"/>
      <c r="B6" s="15"/>
      <c r="C6" s="24"/>
      <c r="D6" s="16"/>
      <c r="E6" s="15"/>
      <c r="F6" s="15"/>
      <c r="G6" s="15"/>
    </row>
    <row r="7" spans="1:7" ht="20.149999999999999" customHeight="1" x14ac:dyDescent="0.3">
      <c r="A7" s="17"/>
      <c r="B7" s="17"/>
      <c r="C7" s="25"/>
      <c r="D7" s="18"/>
      <c r="E7" s="17"/>
      <c r="F7" s="17"/>
      <c r="G7" s="17"/>
    </row>
    <row r="8" spans="1:7" ht="20.149999999999999" customHeight="1" x14ac:dyDescent="0.3">
      <c r="A8" s="17"/>
      <c r="B8" s="17"/>
      <c r="C8" s="25"/>
      <c r="D8" s="18"/>
      <c r="E8" s="17"/>
      <c r="F8" s="17"/>
      <c r="G8" s="17"/>
    </row>
    <row r="9" spans="1:7" ht="20.149999999999999" customHeight="1" x14ac:dyDescent="0.3">
      <c r="A9" s="17"/>
      <c r="B9" s="17"/>
      <c r="C9" s="25"/>
      <c r="D9" s="18"/>
      <c r="E9" s="17"/>
      <c r="F9" s="17"/>
      <c r="G9" s="17"/>
    </row>
    <row r="10" spans="1:7" ht="20.149999999999999" customHeight="1" x14ac:dyDescent="0.3">
      <c r="A10" s="17"/>
      <c r="B10" s="17"/>
      <c r="C10" s="25"/>
      <c r="D10" s="18"/>
      <c r="E10" s="17"/>
      <c r="F10" s="17"/>
      <c r="G10" s="17"/>
    </row>
    <row r="11" spans="1:7" ht="20.149999999999999" customHeight="1" x14ac:dyDescent="0.3">
      <c r="A11" s="17"/>
      <c r="B11" s="17"/>
      <c r="C11" s="25"/>
      <c r="D11" s="18"/>
      <c r="E11" s="17"/>
      <c r="F11" s="17"/>
      <c r="G11" s="17"/>
    </row>
    <row r="12" spans="1:7" ht="20.149999999999999" customHeight="1" x14ac:dyDescent="0.3">
      <c r="A12" s="17"/>
      <c r="B12" s="17"/>
      <c r="C12" s="25"/>
      <c r="D12" s="18"/>
      <c r="E12" s="17"/>
      <c r="F12" s="17"/>
      <c r="G12" s="17"/>
    </row>
    <row r="13" spans="1:7" ht="20.149999999999999" customHeight="1" x14ac:dyDescent="0.3">
      <c r="A13" s="17"/>
      <c r="B13" s="17"/>
      <c r="C13" s="25"/>
      <c r="D13" s="18"/>
      <c r="E13" s="17"/>
      <c r="F13" s="17"/>
      <c r="G13" s="17"/>
    </row>
    <row r="14" spans="1:7" ht="20.149999999999999" customHeight="1" x14ac:dyDescent="0.3">
      <c r="A14" s="17"/>
      <c r="B14" s="17"/>
      <c r="C14" s="25"/>
      <c r="D14" s="18"/>
      <c r="E14" s="17"/>
      <c r="F14" s="17"/>
      <c r="G14" s="17"/>
    </row>
    <row r="15" spans="1:7" ht="20.149999999999999" customHeight="1" x14ac:dyDescent="0.3">
      <c r="A15" s="17"/>
      <c r="B15" s="17"/>
      <c r="C15" s="25"/>
      <c r="D15" s="18"/>
      <c r="E15" s="17"/>
      <c r="F15" s="17"/>
      <c r="G15" s="17"/>
    </row>
    <row r="16" spans="1:7" ht="20.149999999999999" customHeight="1" x14ac:dyDescent="0.3">
      <c r="A16" s="17"/>
      <c r="B16" s="17"/>
      <c r="C16" s="25"/>
      <c r="D16" s="18"/>
      <c r="E16" s="17"/>
      <c r="F16" s="17"/>
      <c r="G16" s="17"/>
    </row>
    <row r="17" spans="1:7" ht="20.149999999999999" customHeight="1" x14ac:dyDescent="0.4">
      <c r="A17" s="17"/>
      <c r="B17" s="17"/>
      <c r="C17" s="25"/>
      <c r="D17" s="18"/>
      <c r="E17" s="17"/>
      <c r="F17" s="17"/>
      <c r="G17" s="17"/>
    </row>
    <row r="18" spans="1:7" ht="20.149999999999999" customHeight="1" x14ac:dyDescent="0.3">
      <c r="A18" s="17"/>
      <c r="B18" s="17"/>
      <c r="C18" s="25"/>
      <c r="D18" s="18"/>
      <c r="E18" s="17"/>
      <c r="F18" s="17"/>
      <c r="G18" s="17"/>
    </row>
    <row r="19" spans="1:7" ht="20.149999999999999" customHeight="1" x14ac:dyDescent="0.3">
      <c r="A19" s="17"/>
      <c r="B19" s="17"/>
      <c r="C19" s="25"/>
      <c r="D19" s="18"/>
      <c r="E19" s="17"/>
      <c r="F19" s="17"/>
      <c r="G19" s="17"/>
    </row>
    <row r="20" spans="1:7" ht="20.149999999999999" customHeight="1" thickBot="1" x14ac:dyDescent="0.35">
      <c r="A20" s="19"/>
      <c r="B20" s="19"/>
      <c r="C20" s="26"/>
      <c r="D20" s="20"/>
      <c r="E20" s="19"/>
      <c r="F20" s="19"/>
      <c r="G20" s="19"/>
    </row>
    <row r="21" spans="1:7" ht="26.9" customHeight="1" x14ac:dyDescent="0.4">
      <c r="A21" s="21" t="s">
        <v>21</v>
      </c>
      <c r="B21" s="21"/>
      <c r="C21" s="23">
        <f>SUM(C6:C20)</f>
        <v>0</v>
      </c>
      <c r="D21" s="22">
        <f t="shared" ref="D21:G21" si="0">SUM(D6:D20)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</row>
  </sheetData>
  <mergeCells count="3">
    <mergeCell ref="A2:G2"/>
    <mergeCell ref="A3:G3"/>
    <mergeCell ref="D4:G4"/>
  </mergeCells>
  <pageMargins left="0.7" right="0.7" top="0.75" bottom="0.75" header="0.3" footer="0.3"/>
  <pageSetup paperSize="9" orientation="landscape" r:id="rId1"/>
  <headerFooter>
    <oddFooter>&amp;Ldok. nr. 23031-14&amp;Csag. nr. 14-1094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2014-06-18T17:00:00+00:00</MeetingStartDate>
    <EnclosureFileNumber xmlns="d08b57ff-b9b7-4581-975d-98f87b579a51">23031/14</EnclosureFileNumber>
    <AgendaId xmlns="d08b57ff-b9b7-4581-975d-98f87b579a51">2717</AgendaId>
    <AccessLevel xmlns="d08b57ff-b9b7-4581-975d-98f87b579a51">1</AccessLevel>
    <EnclosureType xmlns="d08b57ff-b9b7-4581-975d-98f87b579a51">Enclosure</EnclosureType>
    <CommitteeName xmlns="d08b57ff-b9b7-4581-975d-98f87b579a51">Integrationsrådet</CommitteeName>
    <FusionId xmlns="d08b57ff-b9b7-4581-975d-98f87b579a51">1511613</FusionId>
    <AgendaAccessLevelName xmlns="d08b57ff-b9b7-4581-975d-98f87b579a51">Åben</AgendaAccessLevelName>
    <UNC xmlns="d08b57ff-b9b7-4581-975d-98f87b579a51">1344453</UNC>
    <MeetingTitle xmlns="d08b57ff-b9b7-4581-975d-98f87b579a51">18-06-2014</MeetingTitle>
    <MeetingDateAndTime xmlns="d08b57ff-b9b7-4581-975d-98f87b579a51">18-06-2014 fra 19:00 - 21:30</MeetingDateAndTime>
    <MeetingEndDate xmlns="d08b57ff-b9b7-4581-975d-98f87b579a51">2014-06-18T19:30:00+00:00</MeetingEndDate>
    <PWDescription xmlns="d08b57ff-b9b7-4581-975d-98f87b579a51">Opgørelse af ændringer i" husene"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CFAB06B5-45AD-478E-B3CC-82BCD22CB6AA}"/>
</file>

<file path=customXml/itemProps2.xml><?xml version="1.0" encoding="utf-8"?>
<ds:datastoreItem xmlns:ds="http://schemas.openxmlformats.org/officeDocument/2006/customXml" ds:itemID="{BC87B98E-3941-4D08-BC7F-70DCBD5B7D0E}"/>
</file>

<file path=customXml/itemProps3.xml><?xml version="1.0" encoding="utf-8"?>
<ds:datastoreItem xmlns:ds="http://schemas.openxmlformats.org/officeDocument/2006/customXml" ds:itemID="{54FF5CC6-42C2-4F8E-AACA-62C770EFC9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Totaloversigt</vt:lpstr>
      <vt:lpstr>Demografi ændr.</vt:lpstr>
      <vt:lpstr>Ændr. i forudsætn.</vt:lpstr>
      <vt:lpstr>Lovændringer</vt:lpstr>
      <vt:lpstr>Tidl. politiske beslutn.</vt:lpstr>
      <vt:lpstr>Øvrige ændringer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-18-06-2014 - Bilag 04.02 Budgettilretninger 2015 - udvalg for Arbejdsmarked og Integration</dc:title>
  <dc:creator>Flemming Karlsen</dc:creator>
  <cp:lastModifiedBy>Jørn Pedersen</cp:lastModifiedBy>
  <cp:lastPrinted>2014-06-19T08:16:16Z</cp:lastPrinted>
  <dcterms:created xsi:type="dcterms:W3CDTF">2014-01-22T10:50:38Z</dcterms:created>
  <dcterms:modified xsi:type="dcterms:W3CDTF">2014-06-19T08:16:17Z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